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20" windowHeight="7240" tabRatio="59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'Sheet1'!$A$1:$K$36</definedName>
  </definedNames>
  <calcPr fullCalcOnLoad="1"/>
</workbook>
</file>

<file path=xl/comments1.xml><?xml version="1.0" encoding="utf-8"?>
<comments xmlns="http://schemas.openxmlformats.org/spreadsheetml/2006/main">
  <authors>
    <author>Bent Jensen</author>
  </authors>
  <commentList>
    <comment ref="D12" authorId="0">
      <text>
        <r>
          <rPr>
            <sz val="8"/>
            <rFont val="Tahoma"/>
            <family val="0"/>
          </rPr>
          <t xml:space="preserve">
Tidspunkt indtastes med : imellem timer og minutter.</t>
        </r>
      </text>
    </comment>
    <comment ref="C12" authorId="0">
      <text>
        <r>
          <rPr>
            <sz val="8"/>
            <rFont val="Tahoma"/>
            <family val="0"/>
          </rPr>
          <t xml:space="preserve">
Dato indtastes i formatet dd-mm-åååå</t>
        </r>
      </text>
    </comment>
    <comment ref="C13" authorId="0">
      <text>
        <r>
          <rPr>
            <sz val="8"/>
            <rFont val="Tahoma"/>
            <family val="0"/>
          </rPr>
          <t xml:space="preserve">
Dato indtastes i formatet dd-mm-åååå</t>
        </r>
      </text>
    </comment>
    <comment ref="C14" authorId="0">
      <text>
        <r>
          <rPr>
            <sz val="8"/>
            <rFont val="Tahoma"/>
            <family val="0"/>
          </rPr>
          <t xml:space="preserve">
Dato indtastes i formatet dd-mm-åååå</t>
        </r>
      </text>
    </comment>
    <comment ref="C15" authorId="0">
      <text>
        <r>
          <rPr>
            <sz val="8"/>
            <rFont val="Tahoma"/>
            <family val="0"/>
          </rPr>
          <t xml:space="preserve">
Dato indtastes i formatet dd-mm-åååå</t>
        </r>
      </text>
    </comment>
    <comment ref="C17" authorId="0">
      <text>
        <r>
          <rPr>
            <sz val="8"/>
            <rFont val="Tahoma"/>
            <family val="0"/>
          </rPr>
          <t xml:space="preserve">
Dato indtastes i formatet dd-mm-åååå</t>
        </r>
      </text>
    </comment>
    <comment ref="C18" authorId="0">
      <text>
        <r>
          <rPr>
            <sz val="8"/>
            <rFont val="Tahoma"/>
            <family val="0"/>
          </rPr>
          <t xml:space="preserve">
Dato indtastes i formatet dd-mm-åååå</t>
        </r>
      </text>
    </comment>
    <comment ref="C19" authorId="0">
      <text>
        <r>
          <rPr>
            <sz val="8"/>
            <rFont val="Tahoma"/>
            <family val="0"/>
          </rPr>
          <t xml:space="preserve">
Dato indtastes i formatet dd-mm-åååå</t>
        </r>
      </text>
    </comment>
    <comment ref="D13" authorId="0">
      <text>
        <r>
          <rPr>
            <sz val="8"/>
            <rFont val="Tahoma"/>
            <family val="0"/>
          </rPr>
          <t xml:space="preserve">
Tidspunkt indtastes med : imellem timer og minutter.</t>
        </r>
      </text>
    </comment>
    <comment ref="D14" authorId="0">
      <text>
        <r>
          <rPr>
            <sz val="8"/>
            <rFont val="Tahoma"/>
            <family val="0"/>
          </rPr>
          <t xml:space="preserve">
Tidspunkt indtastes med : imellem timer og minutter.</t>
        </r>
      </text>
    </comment>
    <comment ref="D15" authorId="0">
      <text>
        <r>
          <rPr>
            <sz val="8"/>
            <rFont val="Tahoma"/>
            <family val="0"/>
          </rPr>
          <t xml:space="preserve">
Tidspunkt indtastes med : imellem timer og minutter.</t>
        </r>
      </text>
    </comment>
    <comment ref="D17" authorId="0">
      <text>
        <r>
          <rPr>
            <sz val="8"/>
            <rFont val="Tahoma"/>
            <family val="0"/>
          </rPr>
          <t xml:space="preserve">
Tidspunkt indtastes med : imellem timer og minutter.</t>
        </r>
      </text>
    </comment>
    <comment ref="D18" authorId="0">
      <text>
        <r>
          <rPr>
            <sz val="8"/>
            <rFont val="Tahoma"/>
            <family val="0"/>
          </rPr>
          <t xml:space="preserve">
Tidspunkt indtastes med : imellem timer og minutter.</t>
        </r>
      </text>
    </comment>
    <comment ref="D19" authorId="0">
      <text>
        <r>
          <rPr>
            <sz val="8"/>
            <rFont val="Tahoma"/>
            <family val="0"/>
          </rPr>
          <t xml:space="preserve">
Tidspunkt indtastes med : imellem timer og minutter.</t>
        </r>
      </text>
    </comment>
    <comment ref="E12" authorId="0">
      <text>
        <r>
          <rPr>
            <sz val="8"/>
            <rFont val="Tahoma"/>
            <family val="0"/>
          </rPr>
          <t xml:space="preserve">
Dato indtastes i formatet dd-mm-åååå</t>
        </r>
      </text>
    </comment>
    <comment ref="F12" authorId="0">
      <text>
        <r>
          <rPr>
            <sz val="8"/>
            <rFont val="Tahoma"/>
            <family val="0"/>
          </rPr>
          <t xml:space="preserve">
Tidspunkt indtastes med : imellem timer og minutter.</t>
        </r>
      </text>
    </comment>
    <comment ref="E13" authorId="0">
      <text>
        <r>
          <rPr>
            <sz val="8"/>
            <rFont val="Tahoma"/>
            <family val="0"/>
          </rPr>
          <t xml:space="preserve">
Dato indtastes i formatet dd-mm-åååå</t>
        </r>
      </text>
    </comment>
    <comment ref="E14" authorId="0">
      <text>
        <r>
          <rPr>
            <sz val="8"/>
            <rFont val="Tahoma"/>
            <family val="0"/>
          </rPr>
          <t xml:space="preserve">
Dato indtastes i formatet dd-mm-åååå</t>
        </r>
      </text>
    </comment>
    <comment ref="E15" authorId="0">
      <text>
        <r>
          <rPr>
            <sz val="8"/>
            <rFont val="Tahoma"/>
            <family val="0"/>
          </rPr>
          <t xml:space="preserve">
Dato indtastes i formatet dd-mm-åååå</t>
        </r>
      </text>
    </comment>
    <comment ref="E17" authorId="0">
      <text>
        <r>
          <rPr>
            <sz val="8"/>
            <rFont val="Tahoma"/>
            <family val="0"/>
          </rPr>
          <t xml:space="preserve">
Dato indtastes i formatet dd-mm-åååå</t>
        </r>
      </text>
    </comment>
    <comment ref="E18" authorId="0">
      <text>
        <r>
          <rPr>
            <sz val="8"/>
            <rFont val="Tahoma"/>
            <family val="0"/>
          </rPr>
          <t xml:space="preserve">
Dato indtastes i formatet dd-mm-åååå</t>
        </r>
      </text>
    </comment>
    <comment ref="E19" authorId="0">
      <text>
        <r>
          <rPr>
            <sz val="8"/>
            <rFont val="Tahoma"/>
            <family val="0"/>
          </rPr>
          <t xml:space="preserve">
Dato indtastes i formatet dd-mm-åååå</t>
        </r>
      </text>
    </comment>
    <comment ref="F13" authorId="0">
      <text>
        <r>
          <rPr>
            <sz val="8"/>
            <rFont val="Tahoma"/>
            <family val="0"/>
          </rPr>
          <t xml:space="preserve">
Tidspunkt indtastes med : imellem timer og minutter.</t>
        </r>
      </text>
    </comment>
    <comment ref="F14" authorId="0">
      <text>
        <r>
          <rPr>
            <sz val="8"/>
            <rFont val="Tahoma"/>
            <family val="0"/>
          </rPr>
          <t xml:space="preserve">
Tidspunkt indtastes med : imellem timer og minutter.</t>
        </r>
      </text>
    </comment>
    <comment ref="F17" authorId="0">
      <text>
        <r>
          <rPr>
            <sz val="8"/>
            <rFont val="Tahoma"/>
            <family val="0"/>
          </rPr>
          <t xml:space="preserve">
Tidspunkt indtastes med : imellem timer og minutter.</t>
        </r>
      </text>
    </comment>
    <comment ref="F18" authorId="0">
      <text>
        <r>
          <rPr>
            <sz val="8"/>
            <rFont val="Tahoma"/>
            <family val="0"/>
          </rPr>
          <t xml:space="preserve">
Tidspunkt indtastes med : imellem timer og minutter.</t>
        </r>
      </text>
    </comment>
    <comment ref="F19" authorId="0">
      <text>
        <r>
          <rPr>
            <sz val="8"/>
            <rFont val="Tahoma"/>
            <family val="0"/>
          </rPr>
          <t xml:space="preserve">
Tidspunkt indtastes med : imellem timer og minutter.</t>
        </r>
      </text>
    </comment>
    <comment ref="F15" authorId="0">
      <text>
        <r>
          <rPr>
            <sz val="8"/>
            <rFont val="Tahoma"/>
            <family val="0"/>
          </rPr>
          <t xml:space="preserve">
Tidspunkt indtastes med : imellem timer og minutter.</t>
        </r>
      </text>
    </comment>
    <comment ref="C16" authorId="0">
      <text>
        <r>
          <rPr>
            <sz val="8"/>
            <rFont val="Tahoma"/>
            <family val="0"/>
          </rPr>
          <t xml:space="preserve">
Dato indtastes i formatet dd-mm-åååå</t>
        </r>
      </text>
    </comment>
    <comment ref="D16" authorId="0">
      <text>
        <r>
          <rPr>
            <sz val="8"/>
            <rFont val="Tahoma"/>
            <family val="0"/>
          </rPr>
          <t xml:space="preserve">
Tidspunkt indtastes med : imellem timer og minutter.</t>
        </r>
      </text>
    </comment>
    <comment ref="E16" authorId="0">
      <text>
        <r>
          <rPr>
            <sz val="8"/>
            <rFont val="Tahoma"/>
            <family val="0"/>
          </rPr>
          <t xml:space="preserve">
Dato indtastes i formatet dd-mm-åååå</t>
        </r>
      </text>
    </comment>
    <comment ref="F16" authorId="0">
      <text>
        <r>
          <rPr>
            <sz val="8"/>
            <rFont val="Tahoma"/>
            <family val="0"/>
          </rPr>
          <t xml:space="preserve">
Tidspunkt indtastes med : imellem timer og minutter.</t>
        </r>
      </text>
    </comment>
  </commentList>
</comments>
</file>

<file path=xl/sharedStrings.xml><?xml version="1.0" encoding="utf-8"?>
<sst xmlns="http://schemas.openxmlformats.org/spreadsheetml/2006/main" count="45" uniqueCount="41">
  <si>
    <t>Medarbejder</t>
  </si>
  <si>
    <t>Navn</t>
  </si>
  <si>
    <t xml:space="preserve">Medarbejders: </t>
  </si>
  <si>
    <t>Adresse</t>
  </si>
  <si>
    <t>CPR-nr.</t>
  </si>
  <si>
    <t>I alt</t>
  </si>
  <si>
    <t>Køb/Salg/Kursus</t>
  </si>
  <si>
    <t>måned</t>
  </si>
  <si>
    <t>Attesteret af</t>
  </si>
  <si>
    <t xml:space="preserve">Skattefri rejsegodtgørelse for </t>
  </si>
  <si>
    <t>dag</t>
  </si>
  <si>
    <t>Afrejse-</t>
  </si>
  <si>
    <t>Ankomst-</t>
  </si>
  <si>
    <t>og -tid</t>
  </si>
  <si>
    <t>Rejsens mål/delmål</t>
  </si>
  <si>
    <t>(adresse på kunder el.lign)</t>
  </si>
  <si>
    <t>Rejsens formål</t>
  </si>
  <si>
    <t>pr 24 timer</t>
  </si>
  <si>
    <t>-</t>
  </si>
  <si>
    <t>timer</t>
  </si>
  <si>
    <t xml:space="preserve">Antal </t>
  </si>
  <si>
    <t>betalt af arbejdsgiver</t>
  </si>
  <si>
    <r>
      <t xml:space="preserve">(Såfremt der er udbetalt rejseforskud </t>
    </r>
    <r>
      <rPr>
        <b/>
        <i/>
        <sz val="8"/>
        <rFont val="Arial"/>
        <family val="2"/>
      </rPr>
      <t>skal</t>
    </r>
    <r>
      <rPr>
        <b/>
        <sz val="8"/>
        <rFont val="Arial"/>
        <family val="2"/>
      </rPr>
      <t xml:space="preserve"> afregning ske senest den efterfølgende måned)</t>
    </r>
  </si>
  <si>
    <t>Logi</t>
  </si>
  <si>
    <t>(Antal overnatninger i forbindelse med rejse af mindst 24 timers varighed)</t>
  </si>
  <si>
    <t xml:space="preserve">Ikke refusion af </t>
  </si>
  <si>
    <t>udlæg</t>
  </si>
  <si>
    <t>Overnatning.</t>
  </si>
  <si>
    <t>Antal måltider</t>
  </si>
  <si>
    <t>Kl. 24:00 (midnat) tastes som 0:01 den efterfølgende dag</t>
  </si>
  <si>
    <t>Sats</t>
  </si>
  <si>
    <t xml:space="preserve">Frokost (30% pr. måltid) </t>
  </si>
  <si>
    <t xml:space="preserve">Aftensmad (30% pr. måltid) </t>
  </si>
  <si>
    <t>Morgenmad (15% pr. måltid)</t>
  </si>
  <si>
    <t>Reduktion ved fri kost:</t>
  </si>
  <si>
    <t>Hvis udgifter til fortæring</t>
  </si>
  <si>
    <t xml:space="preserve"> er refunderet helt/delvist</t>
  </si>
  <si>
    <t>efter regning:</t>
  </si>
  <si>
    <t>25%-godtgørelse evt.</t>
  </si>
  <si>
    <t>Jeg erklærer ved min underskrift, at alle oplysninger ovenfor er korrekte,</t>
  </si>
  <si>
    <t>Kontrolleret og godkendt af arbejdsgiver</t>
  </si>
</sst>
</file>

<file path=xl/styles.xml><?xml version="1.0" encoding="utf-8"?>
<styleSheet xmlns="http://schemas.openxmlformats.org/spreadsheetml/2006/main">
  <numFmts count="3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m/d/yydd/mm/yy"/>
    <numFmt numFmtId="181" formatCode="h:mm"/>
    <numFmt numFmtId="182" formatCode="#,##0.00;\-#,##0.00;"/>
    <numFmt numFmtId="183" formatCode="#,##0;\-#,##0;"/>
    <numFmt numFmtId="184" formatCode="0.0;\-0.0;"/>
    <numFmt numFmtId="185" formatCode="mmm/yyyy"/>
    <numFmt numFmtId="186" formatCode="_(* #,##0.0_);_(* \(#,##0.0\);_(* &quot;-&quot;??_);_(@_)"/>
    <numFmt numFmtId="187" formatCode="_(* #,##0_);_(* \(#,##0\);_(* &quot;-&quot;??_);_(@_)"/>
    <numFmt numFmtId="188" formatCode="[$-406]d\.\ mmmm\ yyyy"/>
    <numFmt numFmtId="189" formatCode="_ [$kr.-406]\ * #,##0.00_ ;_ [$kr.-406]\ * \-#,##0.00_ ;_ [$kr.-406]\ * &quot;-&quot;??_ ;_ @_ "/>
    <numFmt numFmtId="190" formatCode="#,##0.00_ ;\-#,##0.00\ "/>
    <numFmt numFmtId="191" formatCode="#,##0_ ;\-#,##0\ "/>
  </numFmts>
  <fonts count="5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sz val="8"/>
      <name val="Tahoma"/>
      <family val="0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8"/>
      <color rgb="FF0000FF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0" borderId="3" applyNumberFormat="0" applyAlignment="0" applyProtection="0"/>
    <xf numFmtId="0" fontId="40" fillId="31" borderId="0" applyNumberFormat="0" applyBorder="0" applyAlignment="0" applyProtection="0"/>
    <xf numFmtId="0" fontId="41" fillId="21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" fillId="0" borderId="10" xfId="0" applyFont="1" applyBorder="1" applyAlignment="1">
      <alignment horizontal="right"/>
    </xf>
    <xf numFmtId="0" fontId="8" fillId="0" borderId="1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9" fillId="0" borderId="0" xfId="0" applyFont="1" applyBorder="1" applyAlignment="1">
      <alignment/>
    </xf>
    <xf numFmtId="14" fontId="9" fillId="0" borderId="12" xfId="0" applyNumberFormat="1" applyFont="1" applyBorder="1" applyAlignment="1">
      <alignment/>
    </xf>
    <xf numFmtId="181" fontId="9" fillId="0" borderId="12" xfId="0" applyNumberFormat="1" applyFont="1" applyBorder="1" applyAlignment="1">
      <alignment/>
    </xf>
    <xf numFmtId="182" fontId="9" fillId="0" borderId="12" xfId="0" applyNumberFormat="1" applyFont="1" applyBorder="1" applyAlignment="1">
      <alignment/>
    </xf>
    <xf numFmtId="184" fontId="11" fillId="33" borderId="12" xfId="0" applyNumberFormat="1" applyFont="1" applyFill="1" applyBorder="1" applyAlignment="1" applyProtection="1">
      <alignment vertical="center" wrapText="1"/>
      <protection hidden="1" locked="0"/>
    </xf>
    <xf numFmtId="182" fontId="9" fillId="0" borderId="0" xfId="0" applyNumberFormat="1" applyFont="1" applyBorder="1" applyAlignment="1">
      <alignment/>
    </xf>
    <xf numFmtId="184" fontId="11" fillId="33" borderId="13" xfId="0" applyNumberFormat="1" applyFont="1" applyFill="1" applyBorder="1" applyAlignment="1" applyProtection="1">
      <alignment vertical="center" wrapText="1"/>
      <protection hidden="1" locked="0"/>
    </xf>
    <xf numFmtId="14" fontId="9" fillId="0" borderId="14" xfId="0" applyNumberFormat="1" applyFont="1" applyBorder="1" applyAlignment="1">
      <alignment/>
    </xf>
    <xf numFmtId="14" fontId="9" fillId="0" borderId="13" xfId="0" applyNumberFormat="1" applyFont="1" applyBorder="1" applyAlignment="1">
      <alignment/>
    </xf>
    <xf numFmtId="181" fontId="9" fillId="0" borderId="14" xfId="0" applyNumberFormat="1" applyFont="1" applyBorder="1" applyAlignment="1">
      <alignment/>
    </xf>
    <xf numFmtId="181" fontId="9" fillId="0" borderId="13" xfId="0" applyNumberFormat="1" applyFont="1" applyBorder="1" applyAlignment="1">
      <alignment/>
    </xf>
    <xf numFmtId="182" fontId="9" fillId="0" borderId="13" xfId="0" applyNumberFormat="1" applyFont="1" applyBorder="1" applyAlignment="1">
      <alignment/>
    </xf>
    <xf numFmtId="182" fontId="9" fillId="0" borderId="14" xfId="0" applyNumberFormat="1" applyFont="1" applyBorder="1" applyAlignment="1">
      <alignment/>
    </xf>
    <xf numFmtId="184" fontId="11" fillId="33" borderId="11" xfId="0" applyNumberFormat="1" applyFont="1" applyFill="1" applyBorder="1" applyAlignment="1" applyProtection="1">
      <alignment vertical="center" wrapText="1"/>
      <protection hidden="1" locked="0"/>
    </xf>
    <xf numFmtId="184" fontId="9" fillId="33" borderId="14" xfId="0" applyNumberFormat="1" applyFont="1" applyFill="1" applyBorder="1" applyAlignment="1" applyProtection="1">
      <alignment vertical="center" wrapText="1"/>
      <protection hidden="1" locked="0"/>
    </xf>
    <xf numFmtId="14" fontId="9" fillId="0" borderId="11" xfId="0" applyNumberFormat="1" applyFont="1" applyBorder="1" applyAlignment="1">
      <alignment/>
    </xf>
    <xf numFmtId="181" fontId="9" fillId="0" borderId="11" xfId="0" applyNumberFormat="1" applyFont="1" applyBorder="1" applyAlignment="1">
      <alignment/>
    </xf>
    <xf numFmtId="182" fontId="6" fillId="0" borderId="11" xfId="0" applyNumberFormat="1" applyFont="1" applyBorder="1" applyAlignment="1">
      <alignment horizontal="center"/>
    </xf>
    <xf numFmtId="183" fontId="9" fillId="0" borderId="11" xfId="0" applyNumberFormat="1" applyFont="1" applyBorder="1" applyAlignment="1">
      <alignment/>
    </xf>
    <xf numFmtId="182" fontId="9" fillId="0" borderId="11" xfId="0" applyNumberFormat="1" applyFont="1" applyBorder="1" applyAlignment="1">
      <alignment/>
    </xf>
    <xf numFmtId="182" fontId="6" fillId="0" borderId="11" xfId="0" applyNumberFormat="1" applyFont="1" applyBorder="1" applyAlignment="1">
      <alignment/>
    </xf>
    <xf numFmtId="184" fontId="1" fillId="33" borderId="15" xfId="0" applyNumberFormat="1" applyFont="1" applyFill="1" applyBorder="1" applyAlignment="1" applyProtection="1">
      <alignment vertical="center" wrapText="1"/>
      <protection hidden="1" locked="0"/>
    </xf>
    <xf numFmtId="184" fontId="11" fillId="33" borderId="15" xfId="0" applyNumberFormat="1" applyFont="1" applyFill="1" applyBorder="1" applyAlignment="1" applyProtection="1">
      <alignment vertical="center" wrapText="1"/>
      <protection hidden="1" locked="0"/>
    </xf>
    <xf numFmtId="14" fontId="9" fillId="0" borderId="15" xfId="0" applyNumberFormat="1" applyFont="1" applyBorder="1" applyAlignment="1">
      <alignment/>
    </xf>
    <xf numFmtId="181" fontId="9" fillId="0" borderId="15" xfId="0" applyNumberFormat="1" applyFont="1" applyBorder="1" applyAlignment="1">
      <alignment/>
    </xf>
    <xf numFmtId="179" fontId="9" fillId="0" borderId="15" xfId="45" applyNumberFormat="1" applyFont="1" applyBorder="1" applyAlignment="1">
      <alignment/>
    </xf>
    <xf numFmtId="4" fontId="9" fillId="0" borderId="12" xfId="0" applyNumberFormat="1" applyFont="1" applyBorder="1" applyAlignment="1">
      <alignment/>
    </xf>
    <xf numFmtId="0" fontId="1" fillId="0" borderId="11" xfId="0" applyFont="1" applyBorder="1" applyAlignment="1">
      <alignment horizontal="right"/>
    </xf>
    <xf numFmtId="0" fontId="1" fillId="0" borderId="0" xfId="0" applyFont="1" applyAlignment="1">
      <alignment horizontal="right"/>
    </xf>
    <xf numFmtId="14" fontId="9" fillId="0" borderId="0" xfId="0" applyNumberFormat="1" applyFont="1" applyBorder="1" applyAlignment="1">
      <alignment/>
    </xf>
    <xf numFmtId="181" fontId="9" fillId="0" borderId="0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190" fontId="9" fillId="0" borderId="14" xfId="0" applyNumberFormat="1" applyFont="1" applyBorder="1" applyAlignment="1">
      <alignment/>
    </xf>
    <xf numFmtId="14" fontId="9" fillId="0" borderId="16" xfId="0" applyNumberFormat="1" applyFont="1" applyBorder="1" applyAlignment="1">
      <alignment/>
    </xf>
    <xf numFmtId="181" fontId="9" fillId="0" borderId="16" xfId="0" applyNumberFormat="1" applyFont="1" applyBorder="1" applyAlignment="1">
      <alignment/>
    </xf>
    <xf numFmtId="184" fontId="9" fillId="33" borderId="17" xfId="0" applyNumberFormat="1" applyFont="1" applyFill="1" applyBorder="1" applyAlignment="1" applyProtection="1">
      <alignment vertical="center" wrapText="1"/>
      <protection hidden="1" locked="0"/>
    </xf>
    <xf numFmtId="184" fontId="9" fillId="33" borderId="12" xfId="0" applyNumberFormat="1" applyFont="1" applyFill="1" applyBorder="1" applyAlignment="1" applyProtection="1">
      <alignment vertical="center" wrapText="1"/>
      <protection hidden="1" locked="0"/>
    </xf>
    <xf numFmtId="190" fontId="9" fillId="0" borderId="12" xfId="0" applyNumberFormat="1" applyFont="1" applyBorder="1" applyAlignment="1">
      <alignment/>
    </xf>
    <xf numFmtId="14" fontId="49" fillId="0" borderId="0" xfId="0" applyNumberFormat="1" applyFont="1" applyBorder="1" applyAlignment="1">
      <alignment/>
    </xf>
    <xf numFmtId="191" fontId="9" fillId="0" borderId="15" xfId="0" applyNumberFormat="1" applyFont="1" applyBorder="1" applyAlignment="1">
      <alignment/>
    </xf>
    <xf numFmtId="179" fontId="0" fillId="0" borderId="10" xfId="45" applyNumberFormat="1" applyFont="1" applyFill="1" applyBorder="1" applyAlignment="1">
      <alignment/>
    </xf>
    <xf numFmtId="182" fontId="0" fillId="0" borderId="10" xfId="0" applyNumberFormat="1" applyFill="1" applyBorder="1" applyAlignment="1">
      <alignment/>
    </xf>
    <xf numFmtId="190" fontId="50" fillId="0" borderId="15" xfId="0" applyNumberFormat="1" applyFont="1" applyBorder="1" applyAlignment="1">
      <alignment/>
    </xf>
    <xf numFmtId="189" fontId="51" fillId="0" borderId="0" xfId="0" applyNumberFormat="1" applyFont="1" applyBorder="1" applyAlignment="1">
      <alignment horizontal="center"/>
    </xf>
    <xf numFmtId="191" fontId="50" fillId="0" borderId="14" xfId="0" applyNumberFormat="1" applyFont="1" applyBorder="1" applyAlignment="1">
      <alignment/>
    </xf>
    <xf numFmtId="191" fontId="50" fillId="0" borderId="16" xfId="0" applyNumberFormat="1" applyFont="1" applyBorder="1" applyAlignment="1">
      <alignment/>
    </xf>
    <xf numFmtId="191" fontId="50" fillId="0" borderId="13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182" fontId="9" fillId="0" borderId="18" xfId="0" applyNumberFormat="1" applyFont="1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184" fontId="1" fillId="33" borderId="19" xfId="0" applyNumberFormat="1" applyFont="1" applyFill="1" applyBorder="1" applyAlignment="1" applyProtection="1">
      <alignment horizontal="center" vertical="center" wrapText="1"/>
      <protection hidden="1" locked="0"/>
    </xf>
    <xf numFmtId="184" fontId="1" fillId="33" borderId="16" xfId="0" applyNumberFormat="1" applyFont="1" applyFill="1" applyBorder="1" applyAlignment="1" applyProtection="1">
      <alignment horizontal="center" vertical="center" wrapText="1"/>
      <protection hidden="1" locked="0"/>
    </xf>
    <xf numFmtId="184" fontId="1" fillId="33" borderId="17" xfId="0" applyNumberFormat="1" applyFont="1" applyFill="1" applyBorder="1" applyAlignment="1" applyProtection="1">
      <alignment horizontal="center" vertical="center" wrapText="1"/>
      <protection hidden="1" locked="0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5"/>
  <sheetViews>
    <sheetView tabSelected="1" zoomScalePageLayoutView="0" workbookViewId="0" topLeftCell="A1">
      <selection activeCell="E13" sqref="E13"/>
    </sheetView>
  </sheetViews>
  <sheetFormatPr defaultColWidth="9.140625" defaultRowHeight="12.75"/>
  <cols>
    <col min="1" max="1" width="15.7109375" style="0" customWidth="1"/>
    <col min="2" max="2" width="24.421875" style="0" customWidth="1"/>
    <col min="3" max="3" width="9.421875" style="0" customWidth="1"/>
    <col min="4" max="4" width="6.28125" style="0" customWidth="1"/>
    <col min="5" max="5" width="9.421875" style="0" customWidth="1"/>
    <col min="6" max="6" width="6.00390625" style="0" customWidth="1"/>
    <col min="7" max="7" width="12.00390625" style="0" bestFit="1" customWidth="1"/>
    <col min="8" max="8" width="11.421875" style="0" customWidth="1"/>
    <col min="9" max="9" width="17.00390625" style="0" customWidth="1"/>
    <col min="10" max="10" width="1.28515625" style="0" customWidth="1"/>
    <col min="11" max="11" width="22.57421875" style="0" customWidth="1"/>
  </cols>
  <sheetData>
    <row r="2" spans="1:10" ht="27" thickBot="1">
      <c r="A2" s="12" t="s">
        <v>9</v>
      </c>
      <c r="B2" s="12"/>
      <c r="C2" s="12"/>
      <c r="D2" s="12"/>
      <c r="E2" s="14"/>
      <c r="F2" s="14"/>
      <c r="G2" s="13"/>
      <c r="H2" s="13" t="s">
        <v>7</v>
      </c>
      <c r="I2" s="18">
        <v>2022</v>
      </c>
      <c r="J2" s="12"/>
    </row>
    <row r="3" spans="1:10" ht="15">
      <c r="A3" s="4" t="s">
        <v>2</v>
      </c>
      <c r="B3" s="4"/>
      <c r="C3" s="4"/>
      <c r="D3" s="4"/>
      <c r="E3" s="4"/>
      <c r="F3" s="4"/>
      <c r="H3" s="11"/>
      <c r="I3" s="11"/>
      <c r="J3" s="11"/>
    </row>
    <row r="4" spans="1:10" ht="13.5" thickBot="1">
      <c r="A4" s="1" t="s">
        <v>1</v>
      </c>
      <c r="B4" s="5"/>
      <c r="C4" s="5"/>
      <c r="D4" s="1"/>
      <c r="E4" s="6"/>
      <c r="F4" s="6"/>
      <c r="G4" s="1"/>
      <c r="H4" s="11"/>
      <c r="I4" s="11"/>
      <c r="J4" s="11"/>
    </row>
    <row r="5" spans="1:10" ht="13.5" thickBot="1">
      <c r="A5" s="1" t="s">
        <v>4</v>
      </c>
      <c r="B5" s="7"/>
      <c r="C5" s="7"/>
      <c r="D5" s="1"/>
      <c r="E5" s="6"/>
      <c r="F5" s="6"/>
      <c r="G5" s="11"/>
      <c r="H5" s="11"/>
      <c r="I5" s="11"/>
      <c r="J5" s="11"/>
    </row>
    <row r="6" spans="1:11" ht="13.5" thickBot="1">
      <c r="A6" s="1" t="s">
        <v>3</v>
      </c>
      <c r="B6" s="7"/>
      <c r="C6" s="47"/>
      <c r="D6" s="48"/>
      <c r="E6" s="48"/>
      <c r="F6" s="48"/>
      <c r="H6" s="11"/>
      <c r="I6" s="11"/>
      <c r="J6" s="11"/>
      <c r="K6" s="16" t="s">
        <v>35</v>
      </c>
    </row>
    <row r="7" spans="8:11" ht="12.75">
      <c r="H7" s="1"/>
      <c r="I7" s="1" t="s">
        <v>25</v>
      </c>
      <c r="J7" s="1"/>
      <c r="K7" s="16" t="s">
        <v>36</v>
      </c>
    </row>
    <row r="8" spans="3:11" ht="12.75">
      <c r="C8" s="58" t="s">
        <v>29</v>
      </c>
      <c r="D8" s="50"/>
      <c r="E8" s="49"/>
      <c r="F8" s="50"/>
      <c r="G8" s="51"/>
      <c r="H8" s="10"/>
      <c r="I8" s="16" t="s">
        <v>26</v>
      </c>
      <c r="J8" s="16"/>
      <c r="K8" s="16" t="s">
        <v>37</v>
      </c>
    </row>
    <row r="9" spans="8:11" ht="18">
      <c r="H9" s="10" t="s">
        <v>30</v>
      </c>
      <c r="I9" s="17" t="s">
        <v>18</v>
      </c>
      <c r="J9" s="17"/>
      <c r="K9" s="17" t="s">
        <v>18</v>
      </c>
    </row>
    <row r="10" spans="1:11" s="8" customFormat="1" ht="12.75">
      <c r="A10" s="10" t="s">
        <v>16</v>
      </c>
      <c r="B10" s="10" t="s">
        <v>14</v>
      </c>
      <c r="C10" s="15" t="s">
        <v>11</v>
      </c>
      <c r="D10" s="10"/>
      <c r="E10" s="15" t="s">
        <v>12</v>
      </c>
      <c r="F10" s="10"/>
      <c r="G10" s="10" t="s">
        <v>20</v>
      </c>
      <c r="H10" s="63">
        <v>539</v>
      </c>
      <c r="I10" s="10" t="s">
        <v>5</v>
      </c>
      <c r="J10" s="10"/>
      <c r="K10" s="10" t="s">
        <v>38</v>
      </c>
    </row>
    <row r="11" spans="1:20" s="9" customFormat="1" ht="13.5" thickBot="1">
      <c r="A11" s="10" t="s">
        <v>6</v>
      </c>
      <c r="B11" s="10" t="s">
        <v>15</v>
      </c>
      <c r="C11" s="10" t="s">
        <v>10</v>
      </c>
      <c r="D11" s="10" t="s">
        <v>13</v>
      </c>
      <c r="E11" s="10" t="s">
        <v>10</v>
      </c>
      <c r="F11" s="10" t="s">
        <v>13</v>
      </c>
      <c r="G11" s="10" t="s">
        <v>19</v>
      </c>
      <c r="H11" s="10" t="s">
        <v>17</v>
      </c>
      <c r="I11" s="10"/>
      <c r="J11" s="10"/>
      <c r="K11" s="10" t="s">
        <v>21</v>
      </c>
      <c r="L11" s="8"/>
      <c r="M11" s="8"/>
      <c r="N11" s="8"/>
      <c r="O11" s="8"/>
      <c r="P11" s="8"/>
      <c r="Q11" s="8"/>
      <c r="R11" s="8"/>
      <c r="S11" s="8"/>
      <c r="T11" s="8"/>
    </row>
    <row r="12" spans="1:11" ht="19.5" customHeight="1">
      <c r="A12" s="24"/>
      <c r="B12" s="24"/>
      <c r="C12" s="21">
        <v>44562</v>
      </c>
      <c r="D12" s="22">
        <v>0.4166666666666667</v>
      </c>
      <c r="E12" s="21">
        <v>44563</v>
      </c>
      <c r="F12" s="22">
        <v>0.4791666666666667</v>
      </c>
      <c r="G12" s="46">
        <f aca="true" t="shared" si="0" ref="G12:G19">IF(E12-C12=1,24-HOUR(D12)+HOUR(F12)+IF(MINUTE(F12)&gt;MINUTE(D12),1,0),((E12-C12)*24)+(IF(D12&gt;F12,(HOUR(F12)-24)-(HOUR(D12)-24)+IF(MINUTE(F12)&gt;MINUTE(D12),1,0),HOUR(F12-D12)+IF(MINUTE(F12)&gt;MINUTE(D12),1,0))))</f>
        <v>26</v>
      </c>
      <c r="H12" s="46">
        <f>$H$10</f>
        <v>539</v>
      </c>
      <c r="I12" s="46">
        <f>IF(G12&lt;24,0,IF(G12=24,IF(D12&gt;F12,0,G12*H12/24),G12*H12/24))</f>
        <v>583.9166666666666</v>
      </c>
      <c r="J12" s="20"/>
      <c r="K12" s="23">
        <f>+I12*0.25</f>
        <v>145.97916666666666</v>
      </c>
    </row>
    <row r="13" spans="1:11" ht="19.5" customHeight="1">
      <c r="A13" s="24"/>
      <c r="B13" s="24"/>
      <c r="C13" s="21"/>
      <c r="D13" s="22"/>
      <c r="E13" s="21"/>
      <c r="F13" s="22"/>
      <c r="G13" s="46">
        <f t="shared" si="0"/>
        <v>0</v>
      </c>
      <c r="H13" s="46">
        <f aca="true" t="shared" si="1" ref="H13:H19">$H$10</f>
        <v>539</v>
      </c>
      <c r="I13" s="46">
        <f aca="true" t="shared" si="2" ref="I13:I19">IF(G13&lt;24,0,IF(G13=24,IF(D13&gt;F13,0,G13*H13/24),G13*H13/24))</f>
        <v>0</v>
      </c>
      <c r="J13" s="20"/>
      <c r="K13" s="23">
        <f aca="true" t="shared" si="3" ref="K13:K20">+I13*0.25</f>
        <v>0</v>
      </c>
    </row>
    <row r="14" spans="1:11" ht="19.5" customHeight="1">
      <c r="A14" s="24"/>
      <c r="B14" s="24"/>
      <c r="C14" s="21"/>
      <c r="D14" s="22"/>
      <c r="E14" s="21"/>
      <c r="F14" s="22"/>
      <c r="G14" s="46">
        <f t="shared" si="0"/>
        <v>0</v>
      </c>
      <c r="H14" s="46">
        <f t="shared" si="1"/>
        <v>539</v>
      </c>
      <c r="I14" s="46">
        <f t="shared" si="2"/>
        <v>0</v>
      </c>
      <c r="J14" s="20"/>
      <c r="K14" s="23">
        <f t="shared" si="3"/>
        <v>0</v>
      </c>
    </row>
    <row r="15" spans="1:11" ht="19.5" customHeight="1">
      <c r="A15" s="24"/>
      <c r="B15" s="24"/>
      <c r="C15" s="21"/>
      <c r="D15" s="22"/>
      <c r="E15" s="21"/>
      <c r="F15" s="22"/>
      <c r="G15" s="46">
        <f t="shared" si="0"/>
        <v>0</v>
      </c>
      <c r="H15" s="46">
        <f t="shared" si="1"/>
        <v>539</v>
      </c>
      <c r="I15" s="46">
        <f t="shared" si="2"/>
        <v>0</v>
      </c>
      <c r="J15" s="20"/>
      <c r="K15" s="23">
        <f t="shared" si="3"/>
        <v>0</v>
      </c>
    </row>
    <row r="16" spans="1:11" ht="19.5" customHeight="1">
      <c r="A16" s="24"/>
      <c r="B16" s="24"/>
      <c r="C16" s="21"/>
      <c r="D16" s="22"/>
      <c r="E16" s="21"/>
      <c r="F16" s="22"/>
      <c r="G16" s="46">
        <f>IF(E16-C16=1,24-HOUR(D16)+HOUR(F16)+IF(MINUTE(F16)&gt;MINUTE(D16),1,0),((E16-C16)*24)+(IF(D16&gt;F16,(HOUR(F16)-24)-(HOUR(D16)-24)+IF(MINUTE(F16)&gt;MINUTE(D16),1,0),HOUR(F16-D16)+IF(MINUTE(F16)&gt;MINUTE(D16),1,0))))</f>
        <v>0</v>
      </c>
      <c r="H16" s="46">
        <f t="shared" si="1"/>
        <v>539</v>
      </c>
      <c r="I16" s="46">
        <f>IF(G16&lt;24,0,IF(G16=24,IF(D16&gt;F16,0,G16*H16/24),G16*H16/24))</f>
        <v>0</v>
      </c>
      <c r="J16" s="20"/>
      <c r="K16" s="23">
        <f>+I16*0.25</f>
        <v>0</v>
      </c>
    </row>
    <row r="17" spans="1:11" ht="19.5" customHeight="1">
      <c r="A17" s="24"/>
      <c r="B17" s="24"/>
      <c r="C17" s="21"/>
      <c r="D17" s="22"/>
      <c r="E17" s="21"/>
      <c r="F17" s="22"/>
      <c r="G17" s="46">
        <f t="shared" si="0"/>
        <v>0</v>
      </c>
      <c r="H17" s="46">
        <f t="shared" si="1"/>
        <v>539</v>
      </c>
      <c r="I17" s="46">
        <f t="shared" si="2"/>
        <v>0</v>
      </c>
      <c r="J17" s="20"/>
      <c r="K17" s="23">
        <f t="shared" si="3"/>
        <v>0</v>
      </c>
    </row>
    <row r="18" spans="1:11" ht="19.5" customHeight="1">
      <c r="A18" s="24"/>
      <c r="B18" s="24"/>
      <c r="C18" s="21"/>
      <c r="D18" s="22"/>
      <c r="E18" s="21"/>
      <c r="F18" s="22"/>
      <c r="G18" s="46">
        <f t="shared" si="0"/>
        <v>0</v>
      </c>
      <c r="H18" s="46">
        <f t="shared" si="1"/>
        <v>539</v>
      </c>
      <c r="I18" s="46">
        <f t="shared" si="2"/>
        <v>0</v>
      </c>
      <c r="J18" s="20"/>
      <c r="K18" s="23">
        <f t="shared" si="3"/>
        <v>0</v>
      </c>
    </row>
    <row r="19" spans="1:11" ht="19.5" customHeight="1" thickBot="1">
      <c r="A19" s="26"/>
      <c r="B19" s="26"/>
      <c r="C19" s="28"/>
      <c r="D19" s="30"/>
      <c r="E19" s="28"/>
      <c r="F19" s="30"/>
      <c r="G19" s="46">
        <f t="shared" si="0"/>
        <v>0</v>
      </c>
      <c r="H19" s="46">
        <f t="shared" si="1"/>
        <v>539</v>
      </c>
      <c r="I19" s="46">
        <f t="shared" si="2"/>
        <v>0</v>
      </c>
      <c r="J19" s="20"/>
      <c r="K19" s="31">
        <f t="shared" si="3"/>
        <v>0</v>
      </c>
    </row>
    <row r="20" spans="1:11" ht="19.5" customHeight="1" thickBot="1">
      <c r="A20" s="33"/>
      <c r="B20" s="33"/>
      <c r="C20" s="35"/>
      <c r="D20" s="36"/>
      <c r="E20" s="35"/>
      <c r="F20" s="36"/>
      <c r="G20" s="37" t="s">
        <v>28</v>
      </c>
      <c r="H20" s="38"/>
      <c r="I20" s="39"/>
      <c r="J20" s="20"/>
      <c r="K20" s="25">
        <f t="shared" si="3"/>
        <v>0</v>
      </c>
    </row>
    <row r="21" spans="1:11" ht="21" customHeight="1">
      <c r="A21" s="71" t="s">
        <v>34</v>
      </c>
      <c r="B21" s="34" t="s">
        <v>33</v>
      </c>
      <c r="C21" s="27"/>
      <c r="D21" s="29"/>
      <c r="E21" s="27"/>
      <c r="F21" s="29"/>
      <c r="G21" s="64">
        <v>1</v>
      </c>
      <c r="H21" s="52">
        <f>+H10*0.15</f>
        <v>80.85</v>
      </c>
      <c r="I21" s="32">
        <f>-H21*G21</f>
        <v>-80.85</v>
      </c>
      <c r="J21" s="20"/>
      <c r="K21" s="69"/>
    </row>
    <row r="22" spans="1:11" ht="21" customHeight="1">
      <c r="A22" s="72"/>
      <c r="B22" s="56" t="s">
        <v>31</v>
      </c>
      <c r="C22" s="53"/>
      <c r="D22" s="54"/>
      <c r="E22" s="53"/>
      <c r="F22" s="54"/>
      <c r="G22" s="65">
        <v>1</v>
      </c>
      <c r="H22" s="57">
        <f>+H10*0.3</f>
        <v>161.7</v>
      </c>
      <c r="I22" s="32">
        <f>-H22*G22</f>
        <v>-161.7</v>
      </c>
      <c r="J22" s="20"/>
      <c r="K22" s="69"/>
    </row>
    <row r="23" spans="1:11" ht="21" customHeight="1" thickBot="1">
      <c r="A23" s="73"/>
      <c r="B23" s="55" t="s">
        <v>32</v>
      </c>
      <c r="C23" s="28"/>
      <c r="D23" s="30"/>
      <c r="E23" s="28"/>
      <c r="F23" s="30"/>
      <c r="G23" s="66">
        <v>1</v>
      </c>
      <c r="H23" s="57">
        <f>+H10*0.3</f>
        <v>161.7</v>
      </c>
      <c r="I23" s="32">
        <f>-H23*G23</f>
        <v>-161.7</v>
      </c>
      <c r="J23" s="20"/>
      <c r="K23" s="70"/>
    </row>
    <row r="24" spans="1:11" ht="19.5" customHeight="1" thickBot="1">
      <c r="A24" s="33"/>
      <c r="B24" s="33"/>
      <c r="C24" s="35"/>
      <c r="D24" s="36"/>
      <c r="E24" s="35"/>
      <c r="F24" s="36"/>
      <c r="G24" s="40" t="s">
        <v>27</v>
      </c>
      <c r="H24" s="38"/>
      <c r="I24" s="39"/>
      <c r="J24" s="20"/>
      <c r="K24" s="25"/>
    </row>
    <row r="25" spans="1:11" ht="19.5" customHeight="1" thickBot="1">
      <c r="A25" s="41" t="s">
        <v>23</v>
      </c>
      <c r="B25" s="42" t="s">
        <v>24</v>
      </c>
      <c r="C25" s="43"/>
      <c r="D25" s="44"/>
      <c r="E25" s="43"/>
      <c r="F25" s="44"/>
      <c r="G25" s="59">
        <v>0</v>
      </c>
      <c r="H25" s="62">
        <v>231</v>
      </c>
      <c r="I25" s="45">
        <f>SUM(G25*H25)</f>
        <v>0</v>
      </c>
      <c r="J25" s="20"/>
      <c r="K25" s="25"/>
    </row>
    <row r="27" spans="1:11" ht="15.75" thickBot="1">
      <c r="A27" s="2" t="s">
        <v>5</v>
      </c>
      <c r="B27" s="11" t="s">
        <v>22</v>
      </c>
      <c r="C27" s="2"/>
      <c r="D27" s="2"/>
      <c r="E27" s="11"/>
      <c r="F27" s="2"/>
      <c r="G27" s="8"/>
      <c r="I27" s="60">
        <f>SUM(I12:I25)</f>
        <v>179.66666666666663</v>
      </c>
      <c r="J27" s="8"/>
      <c r="K27" s="61">
        <f>SUM(K12:K26)</f>
        <v>145.97916666666666</v>
      </c>
    </row>
    <row r="28" spans="1:6" ht="15">
      <c r="A28" s="3"/>
      <c r="B28" s="3"/>
      <c r="C28" s="3"/>
      <c r="D28" s="3"/>
      <c r="E28" s="3"/>
      <c r="F28" s="3"/>
    </row>
    <row r="29" spans="1:6" ht="15">
      <c r="A29" s="3"/>
      <c r="B29" s="3"/>
      <c r="C29" s="3"/>
      <c r="D29" s="3"/>
      <c r="E29" s="3"/>
      <c r="F29" s="3"/>
    </row>
    <row r="30" spans="1:6" ht="13.5" thickBot="1">
      <c r="A30" s="1" t="s">
        <v>0</v>
      </c>
      <c r="B30" s="5"/>
      <c r="C30" s="5"/>
      <c r="D30" s="6"/>
      <c r="E30" s="1"/>
      <c r="F30" s="1"/>
    </row>
    <row r="31" spans="2:6" ht="12">
      <c r="B31" t="s">
        <v>39</v>
      </c>
      <c r="D31" s="8"/>
      <c r="F31" s="19"/>
    </row>
    <row r="32" spans="4:6" ht="12">
      <c r="D32" s="8"/>
      <c r="F32" s="19"/>
    </row>
    <row r="33" spans="4:6" ht="12">
      <c r="D33" s="8"/>
      <c r="F33" s="19"/>
    </row>
    <row r="34" spans="1:6" ht="13.5" thickBot="1">
      <c r="A34" s="1" t="s">
        <v>8</v>
      </c>
      <c r="B34" s="5"/>
      <c r="C34" s="5"/>
      <c r="D34" s="6"/>
      <c r="E34" s="1"/>
      <c r="F34" s="1"/>
    </row>
    <row r="35" spans="1:4" ht="12">
      <c r="A35" s="67"/>
      <c r="B35" s="68" t="s">
        <v>40</v>
      </c>
      <c r="D35" s="8"/>
    </row>
  </sheetData>
  <sheetProtection/>
  <mergeCells count="2">
    <mergeCell ref="K21:K23"/>
    <mergeCell ref="A21:A23"/>
  </mergeCells>
  <printOptions/>
  <pageMargins left="0.7480314960629921" right="0.7480314960629921" top="0.3937007874015748" bottom="0.3937007874015748" header="0.5118110236220472" footer="0.5118110236220472"/>
  <pageSetup fitToHeight="1" fitToWidth="1" horizontalDpi="600" verticalDpi="600" orientation="landscape" paperSize="9" scale="9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IT-Bruger</dc:creator>
  <cp:keywords/>
  <dc:description/>
  <cp:lastModifiedBy>Andreas Stahlberg</cp:lastModifiedBy>
  <cp:lastPrinted>2017-04-07T11:50:52Z</cp:lastPrinted>
  <dcterms:created xsi:type="dcterms:W3CDTF">2000-07-05T09:10:14Z</dcterms:created>
  <dcterms:modified xsi:type="dcterms:W3CDTF">2021-11-26T11:37:47Z</dcterms:modified>
  <cp:category/>
  <cp:version/>
  <cp:contentType/>
  <cp:contentStatus/>
</cp:coreProperties>
</file>